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8_{CF8972AE-B68A-41EE-B705-4CD094810C20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D38" i="1"/>
  <c r="H80" i="1"/>
  <c r="H81" i="1"/>
  <c r="H82" i="1"/>
  <c r="H79" i="1"/>
  <c r="H69" i="1"/>
  <c r="H70" i="1"/>
  <c r="H71" i="1"/>
  <c r="H72" i="1"/>
  <c r="H73" i="1"/>
  <c r="H74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H75" i="1" s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H38" i="1" l="1"/>
  <c r="D78" i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<sst xmlns="http://schemas.openxmlformats.org/spreadsheetml/2006/main" count="81" uniqueCount="49">
  <si>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</si>
  <si>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</si>
  <si>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</si>
  <si>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</si>
  <si>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</si>
  <si>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</si>
  <si>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</si>
  <si>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</si>
  <si>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</si>
  <si>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</si>
  <si>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</si>
  <si>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</si>
  <si>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</si>
  <si>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</si>
  <si>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</si>
  <si>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</si>
  <si>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</si>
  <si>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</si>
  <si>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</si>
  <si>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</si>
  <si>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</si>
  <si>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</si>
  <si>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</si>
  <si>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</si>
  <si>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</si>
  <si>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</si>
  <si>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</si>
  <si>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</si>
  <si>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</si>
  <si>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</si>
  <si>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</si>
  <si>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</si>
  <si>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</si>
  <si>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</si>
  <si>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</si>
  <si>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</si>
  <si>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</si>
  <si>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</si>
  <si>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</si>
  <si>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</si>
  <si>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</si>
  <si>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</si>
  <si>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</si>
  <si>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</si>
  <si>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</si>
  <si>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</si>
  <si>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</si>
  <si>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Innovación y Competitividad (a)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</si>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</sst>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B6" sqref="B6:H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1236200</v>
      </c>
      <c r="D10" s="4">
        <f t="shared" ref="D10:H10" si="0">SUM(D11,D21,D30,D41)</f>
        <v>40125056.18</v>
      </c>
      <c r="E10" s="19">
        <f t="shared" si="0"/>
        <v>41361256.18</v>
      </c>
      <c r="F10" s="4">
        <f t="shared" si="0"/>
        <v>14455641.149999999</v>
      </c>
      <c r="G10" s="4">
        <f t="shared" si="0"/>
        <v>14455641.15</v>
      </c>
      <c r="H10" s="19">
        <f t="shared" si="0"/>
        <v>26905615.030000001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1236200</v>
      </c>
      <c r="D30" s="4">
        <f t="shared" ref="D30:H30" si="7">SUM(D31:D39)</f>
        <v>40125056.18</v>
      </c>
      <c r="E30" s="19">
        <f t="shared" si="7"/>
        <v>41361256.18</v>
      </c>
      <c r="F30" s="4">
        <f t="shared" si="7"/>
        <v>14455641.149999999</v>
      </c>
      <c r="G30" s="4">
        <f t="shared" si="7"/>
        <v>14455641.15</v>
      </c>
      <c r="H30" s="19">
        <f t="shared" si="7"/>
        <v>26905615.030000001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1236200</v>
      </c>
      <c r="D38" s="16">
        <f>40506870.5-D67</f>
        <v>40125056.18</v>
      </c>
      <c r="E38" s="20">
        <f t="shared" si="8"/>
        <v>41361256.18</v>
      </c>
      <c r="F38" s="16">
        <f>18155830.58-F67</f>
        <v>14455641.149999999</v>
      </c>
      <c r="G38" s="16">
        <v>14455641.15</v>
      </c>
      <c r="H38" s="20">
        <f t="shared" si="9"/>
        <v>26905615.030000001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8602536.3000000007</v>
      </c>
      <c r="D47" s="4">
        <f t="shared" ref="D47:H47" si="13">SUM(D48,D58,D67,D78)</f>
        <v>381814.32</v>
      </c>
      <c r="E47" s="19">
        <f t="shared" si="13"/>
        <v>8984350.620000001</v>
      </c>
      <c r="F47" s="4">
        <f t="shared" si="13"/>
        <v>3700189.43</v>
      </c>
      <c r="G47" s="4">
        <f t="shared" si="13"/>
        <v>3700189.43</v>
      </c>
      <c r="H47" s="19">
        <f t="shared" si="13"/>
        <v>5284161.1900000013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8602536.3000000007</v>
      </c>
      <c r="D67" s="4">
        <f t="shared" ref="D67:H67" si="20">SUM(D68:D76)</f>
        <v>381814.32</v>
      </c>
      <c r="E67" s="19">
        <f t="shared" si="20"/>
        <v>8984350.620000001</v>
      </c>
      <c r="F67" s="4">
        <f t="shared" si="20"/>
        <v>3700189.43</v>
      </c>
      <c r="G67" s="4">
        <f t="shared" si="20"/>
        <v>3700189.43</v>
      </c>
      <c r="H67" s="19">
        <f t="shared" si="20"/>
        <v>5284161.1900000013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8602536.3000000007</v>
      </c>
      <c r="D75" s="16">
        <v>381814.32</v>
      </c>
      <c r="E75" s="20">
        <f t="shared" si="21"/>
        <v>8984350.620000001</v>
      </c>
      <c r="F75" s="16">
        <v>3700189.43</v>
      </c>
      <c r="G75" s="16">
        <v>3700189.43</v>
      </c>
      <c r="H75" s="20">
        <f t="shared" si="22"/>
        <v>5284161.1900000013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9838736.3000000007</v>
      </c>
      <c r="D84" s="5">
        <f t="shared" ref="D84:H84" si="26">SUM(D10,D47)</f>
        <v>40506870.5</v>
      </c>
      <c r="E84" s="21">
        <f>SUM(E10,E47)</f>
        <v>50345606.799999997</v>
      </c>
      <c r="F84" s="5">
        <f t="shared" si="26"/>
        <v>18155830.579999998</v>
      </c>
      <c r="G84" s="5">
        <f t="shared" si="26"/>
        <v>18155830.580000002</v>
      </c>
      <c r="H84" s="21">
        <f t="shared" si="26"/>
        <v>32189776.220000003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2020-01-08T22:29:57Z</dcterms:created>
  <dcterms:modified xsi:type="dcterms:W3CDTF">2022-07-11T22:00:57Z</dcterms:modified>
</cp:coreProperties>
</file>