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EE247DC7-4881-4A78-807C-3A1AC873EA8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H2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0" i="1"/>
  <c r="G19" i="1" l="1"/>
  <c r="G29" i="1" s="1"/>
  <c r="F19" i="1"/>
  <c r="D19" i="1"/>
  <c r="C19" i="1"/>
  <c r="F9" i="1"/>
  <c r="D9" i="1"/>
  <c r="C9" i="1"/>
  <c r="C29" i="1" l="1"/>
  <c r="E9" i="1"/>
  <c r="H9" i="1" s="1"/>
  <c r="D29" i="1"/>
  <c r="F29" i="1"/>
  <c r="E19" i="1"/>
  <c r="H19" i="1" l="1"/>
  <c r="E29" i="1"/>
  <c r="H29" i="1" l="1"/>
</calcChain>
</file>

<file path=xl/sharedStrings.xml><?xml version="1.0" encoding="utf-8"?>
<sst xmlns="http://schemas.openxmlformats.org/spreadsheetml/2006/main" count="34" uniqueCount="27">
  <si>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</si>
  <si>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</si>
  <si>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</si>
  <si>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</si>
  <si>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</si>
  <si>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</si>
  <si>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</si>
  <si>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</si>
  <si>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</si>
  <si>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</si>
  <si>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</si>
  <si>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</si>
  <si>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</si>
  <si>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</si>
  <si>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</si>
  <si>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</si>
  <si>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</si>
  <si>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</si>
  <si>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</si>
  <si>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</si>
  <si>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</si>
  <si>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</si>
  <si>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</si>
  <si>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Innovación y Competitividad</t>
  </si>
  <si>
    <t>A. INSTITUTO DE INNOVACION Y COMPETITIVIDAD</t>
  </si>
  <si>
    <t>A.  INSTITUTO DE INNOVACION Y COMPETITIVIDAD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</si>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</sst>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view="pageBreakPreview" zoomScaleNormal="90" zoomScaleSheetLayoutView="100" workbookViewId="0">
      <selection activeCell="C16" sqref="C1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23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26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1867622.12</v>
      </c>
      <c r="D9" s="12">
        <f>SUM(D10:D17)</f>
        <v>40125056.18</v>
      </c>
      <c r="E9" s="18">
        <f>SUM(C9:D9)</f>
        <v>41992678.299999997</v>
      </c>
      <c r="F9" s="12">
        <f>SUM(F10:F17)</f>
        <v>14455641.15</v>
      </c>
      <c r="G9" s="12">
        <f>SUM(G10:G17)</f>
        <v>14455641.15</v>
      </c>
      <c r="H9" s="18">
        <f>SUM(E9-F9)</f>
        <v>27537037.149999999</v>
      </c>
    </row>
    <row r="10" spans="2:9" ht="24" x14ac:dyDescent="0.2">
      <c r="B10" s="7" t="s">
        <v>24</v>
      </c>
      <c r="C10" s="8">
        <v>1867622.12</v>
      </c>
      <c r="D10" s="8">
        <v>40125056.18</v>
      </c>
      <c r="E10" s="8">
        <f>+C10+D10</f>
        <v>41992678.299999997</v>
      </c>
      <c r="F10" s="8">
        <v>14455641.15</v>
      </c>
      <c r="G10" s="8">
        <v>14455641.15</v>
      </c>
      <c r="H10" s="8">
        <f>SUM(E10-F10)</f>
        <v>27537037.149999999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8602536.3000000007</v>
      </c>
      <c r="D19" s="13">
        <f t="shared" ref="D19:G19" si="2">SUM(D20:D27)</f>
        <v>381814.32</v>
      </c>
      <c r="E19" s="19">
        <f t="shared" ref="E19:E27" si="3">SUM(C19:D19)</f>
        <v>8984350.620000001</v>
      </c>
      <c r="F19" s="13">
        <f t="shared" si="2"/>
        <v>3700189.43</v>
      </c>
      <c r="G19" s="13">
        <f t="shared" si="2"/>
        <v>3700189.43</v>
      </c>
      <c r="H19" s="19">
        <f>SUM(E19-F19)</f>
        <v>5284161.1900000013</v>
      </c>
    </row>
    <row r="20" spans="2:8" ht="24" x14ac:dyDescent="0.2">
      <c r="B20" s="7" t="s">
        <v>25</v>
      </c>
      <c r="C20" s="8">
        <v>8602536.3000000007</v>
      </c>
      <c r="D20" s="8">
        <v>381814.32</v>
      </c>
      <c r="E20" s="8">
        <v>8984350.6199999992</v>
      </c>
      <c r="F20" s="8">
        <v>3700189.43</v>
      </c>
      <c r="G20" s="8">
        <v>3700189.43</v>
      </c>
      <c r="H20" s="8">
        <f t="shared" ref="H20:H27" si="4">SUM(E20-F20)</f>
        <v>5284161.1899999995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10470158.420000002</v>
      </c>
      <c r="D29" s="4">
        <f t="shared" ref="D29:H29" si="5">SUM(D9+D19)</f>
        <v>40506870.5</v>
      </c>
      <c r="E29" s="4">
        <f t="shared" si="5"/>
        <v>50977028.920000002</v>
      </c>
      <c r="F29" s="4">
        <f t="shared" si="5"/>
        <v>18155830.580000002</v>
      </c>
      <c r="G29" s="4">
        <f t="shared" si="5"/>
        <v>18155830.580000002</v>
      </c>
      <c r="H29" s="4">
        <f t="shared" si="5"/>
        <v>32821198.34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2022-04-26T21:10:53Z</cp:lastPrinted>
  <dcterms:created xsi:type="dcterms:W3CDTF">2020-01-08T21:44:09Z</dcterms:created>
  <dcterms:modified xsi:type="dcterms:W3CDTF">2022-07-11T21:55:50Z</dcterms:modified>
</cp:coreProperties>
</file>