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C494AEE4-3B46-4C82-9EBB-B69D48519360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<sst xmlns="http://schemas.openxmlformats.org/spreadsheetml/2006/main" count="49" uniqueCount="40">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</sst>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120" zoomScaleNormal="80" zoomScaleSheetLayoutView="120" workbookViewId="0">
      <selection activeCell="B5" sqref="B5:B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3.710937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6238.73</v>
      </c>
      <c r="E13" s="21">
        <f t="shared" si="0"/>
        <v>6238.73</v>
      </c>
      <c r="F13" s="20">
        <v>6238.73</v>
      </c>
      <c r="G13" s="20">
        <v>6238.73</v>
      </c>
    </row>
    <row r="14" spans="2:7" x14ac:dyDescent="0.2">
      <c r="B14" s="13" t="s">
        <v>26</v>
      </c>
      <c r="C14" s="19">
        <v>0</v>
      </c>
      <c r="D14" s="27">
        <v>2026500</v>
      </c>
      <c r="E14" s="21">
        <f t="shared" si="0"/>
        <v>2026500</v>
      </c>
      <c r="F14" s="20">
        <v>2026500</v>
      </c>
      <c r="G14" s="20">
        <v>2026500</v>
      </c>
    </row>
    <row r="15" spans="2:7" ht="24" customHeight="1" x14ac:dyDescent="0.2">
      <c r="B15" s="14" t="s">
        <v>27</v>
      </c>
      <c r="C15" s="19">
        <v>0</v>
      </c>
      <c r="D15" s="27">
        <v>63991841.32</v>
      </c>
      <c r="E15" s="21">
        <f t="shared" si="0"/>
        <v>63991841.32</v>
      </c>
      <c r="F15" s="20">
        <v>63991841.32</v>
      </c>
      <c r="G15" s="20">
        <v>63991841.32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0">
        <v>0</v>
      </c>
      <c r="G16" s="20">
        <v>0</v>
      </c>
    </row>
    <row r="17" spans="2:7" ht="24" customHeight="1" x14ac:dyDescent="0.2">
      <c r="B17" s="14" t="s">
        <v>29</v>
      </c>
      <c r="C17" s="19">
        <v>4543158.13</v>
      </c>
      <c r="D17" s="27">
        <v>0</v>
      </c>
      <c r="E17" s="21">
        <f t="shared" si="0"/>
        <v>4543158.13</v>
      </c>
      <c r="F17" s="20">
        <v>4687080.79</v>
      </c>
      <c r="G17" s="20">
        <v>4687080.79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0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4543158.13</v>
      </c>
      <c r="D20" s="28">
        <f>SUM(D9:D18)</f>
        <v>66024580.049999997</v>
      </c>
      <c r="E20" s="22">
        <f>C20+D20</f>
        <v>70567738.179999992</v>
      </c>
      <c r="F20" s="28">
        <f>SUM(F9:F18)</f>
        <v>70711660.840000004</v>
      </c>
      <c r="G20" s="22">
        <f>SUM(G9:G18)</f>
        <v>70711660.840000004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8602536.3000000007</v>
      </c>
      <c r="D26" s="20">
        <v>12096078.25</v>
      </c>
      <c r="E26" s="21">
        <f t="shared" ref="E26:E34" si="1">C26+D26</f>
        <v>20698614.550000001</v>
      </c>
      <c r="F26" s="20">
        <v>9328042.0999999996</v>
      </c>
      <c r="G26" s="20">
        <v>9328042.0999999996</v>
      </c>
    </row>
    <row r="27" spans="2:7" ht="12" customHeight="1" x14ac:dyDescent="0.2">
      <c r="B27" s="32" t="s">
        <v>12</v>
      </c>
      <c r="C27" s="20">
        <v>612222.36</v>
      </c>
      <c r="D27" s="20">
        <v>1134589.08</v>
      </c>
      <c r="E27" s="21">
        <f t="shared" si="1"/>
        <v>1746811.44</v>
      </c>
      <c r="F27" s="20">
        <v>1746811.44</v>
      </c>
      <c r="G27" s="20">
        <v>1746811.44</v>
      </c>
    </row>
    <row r="28" spans="2:7" x14ac:dyDescent="0.2">
      <c r="B28" s="32" t="s">
        <v>13</v>
      </c>
      <c r="C28" s="20">
        <v>1236200</v>
      </c>
      <c r="D28" s="20">
        <v>31883537.739999998</v>
      </c>
      <c r="E28" s="21">
        <f t="shared" si="1"/>
        <v>33119737.739999998</v>
      </c>
      <c r="F28" s="20">
        <v>33116401.760000002</v>
      </c>
      <c r="G28" s="20">
        <v>33116401.760000002</v>
      </c>
    </row>
    <row r="29" spans="2:7" x14ac:dyDescent="0.2">
      <c r="B29" s="32" t="s">
        <v>14</v>
      </c>
      <c r="C29" s="20">
        <v>19199.759999999998</v>
      </c>
      <c r="D29" s="20">
        <v>1042438.45</v>
      </c>
      <c r="E29" s="21">
        <f t="shared" si="1"/>
        <v>1061638.21</v>
      </c>
      <c r="F29" s="20">
        <v>1061638.21</v>
      </c>
      <c r="G29" s="20">
        <v>1061638.21</v>
      </c>
    </row>
    <row r="30" spans="2:7" x14ac:dyDescent="0.2">
      <c r="B30" s="32" t="s">
        <v>15</v>
      </c>
      <c r="C30" s="20">
        <v>0</v>
      </c>
      <c r="D30" s="20">
        <v>10251727.5</v>
      </c>
      <c r="E30" s="21">
        <f t="shared" si="1"/>
        <v>10251727.5</v>
      </c>
      <c r="F30" s="20">
        <v>10251727.5</v>
      </c>
      <c r="G30" s="20">
        <v>10251727.5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30340076.699999999</v>
      </c>
      <c r="E33" s="21">
        <f t="shared" si="1"/>
        <v>30340076.699999999</v>
      </c>
      <c r="F33" s="20">
        <v>5054234.24</v>
      </c>
      <c r="G33" s="20">
        <v>5054234.24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10470158.42</v>
      </c>
      <c r="D36" s="22">
        <f>SUM(D26:D34)</f>
        <v>86748447.719999999</v>
      </c>
      <c r="E36" s="22">
        <f>SUM(E26:E34)</f>
        <v>97218606.140000001</v>
      </c>
      <c r="F36" s="22">
        <f>SUM(F26:F34)</f>
        <v>60558855.25</v>
      </c>
      <c r="G36" s="39">
        <f>SUM(G26:G34)</f>
        <v>60558855.25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-5927000.29</v>
      </c>
      <c r="D38" s="8">
        <f>D20-D36</f>
        <v>-20723867.670000002</v>
      </c>
      <c r="E38" s="8">
        <f>D38+C38</f>
        <v>-26650867.960000001</v>
      </c>
      <c r="F38" s="8">
        <f>F20-F36</f>
        <v>10152805.590000004</v>
      </c>
      <c r="G38" s="9">
        <f>G20-G36</f>
        <v>10152805.590000004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2021-04-21T20:14:48Z</cp:lastPrinted>
  <dcterms:created xsi:type="dcterms:W3CDTF">2019-12-11T17:18:27Z</dcterms:created>
  <dcterms:modified xsi:type="dcterms:W3CDTF">2023-01-20T17:25:42Z</dcterms:modified>
</cp:coreProperties>
</file>