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2 Segundo Trimestre\CARGA DE ARCHIVOS\"/>
    </mc:Choice>
  </mc:AlternateContent>
  <xr:revisionPtr revIDLastSave="0" documentId="8_{BF67D043-9308-44D9-B76C-A271E4275B75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_xlnm.Print_Area" localSheetId="0">FFONDOS!$A$1:$H$38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<sst xmlns="http://schemas.openxmlformats.org/spreadsheetml/2006/main" count="49" uniqueCount="40">
  <si>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</si>
  <si>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</si>
  <si>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</si>
  <si>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</si>
  <si>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</si>
  <si>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</si>
  <si>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</si>
  <si>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</si>
  <si>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</si>
  <si>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</si>
  <si>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</si>
  <si>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</si>
  <si>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</si>
  <si>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</si>
  <si>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</si>
  <si>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</si>
  <si>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</si>
  <si>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</si>
  <si>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</si>
  <si>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</si>
  <si>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</si>
  <si>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</si>
  <si>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</si>
  <si>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</si>
  <si>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</si>
  <si>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</si>
  <si>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</si>
  <si>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</si>
  <si>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</si>
  <si>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</si>
  <si>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</si>
  <si>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</si>
  <si>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</si>
  <si>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</si>
  <si>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</si>
  <si>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</si>
  <si>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</si>
  <si>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</si>
  <si>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Instituto de Innovación y Competitividad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</si>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</sst>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view="pageBreakPreview" zoomScale="80" zoomScaleNormal="80" zoomScaleSheetLayoutView="80" workbookViewId="0">
      <selection activeCell="F33" sqref="F33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3.710937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2000.76</v>
      </c>
      <c r="E13" s="21">
        <f t="shared" si="0"/>
        <v>2000.76</v>
      </c>
      <c r="F13" s="27">
        <v>2000.76</v>
      </c>
      <c r="G13" s="20">
        <v>2000.76</v>
      </c>
    </row>
    <row r="14" spans="2:7" x14ac:dyDescent="0.2">
      <c r="B14" s="13" t="s">
        <v>26</v>
      </c>
      <c r="C14" s="19">
        <v>0</v>
      </c>
      <c r="D14" s="27">
        <v>2000000</v>
      </c>
      <c r="E14" s="21">
        <f t="shared" si="0"/>
        <v>2000000</v>
      </c>
      <c r="F14" s="27">
        <v>2000000</v>
      </c>
      <c r="G14" s="20">
        <v>2000000</v>
      </c>
    </row>
    <row r="15" spans="2:7" ht="24" customHeight="1" x14ac:dyDescent="0.2">
      <c r="B15" s="14" t="s">
        <v>27</v>
      </c>
      <c r="C15" s="19">
        <v>0</v>
      </c>
      <c r="D15" s="27">
        <v>35603658.060000002</v>
      </c>
      <c r="E15" s="21">
        <f t="shared" si="0"/>
        <v>35603658.060000002</v>
      </c>
      <c r="F15" s="27">
        <v>26456398.84</v>
      </c>
      <c r="G15" s="20">
        <v>26456398.84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4543158.13</v>
      </c>
      <c r="D17" s="27">
        <v>0</v>
      </c>
      <c r="E17" s="21">
        <f t="shared" si="0"/>
        <v>4543158.13</v>
      </c>
      <c r="F17" s="27">
        <v>1912977.55</v>
      </c>
      <c r="G17" s="20">
        <v>1912977.55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4543158.13</v>
      </c>
      <c r="D20" s="28">
        <f>SUM(D9:D18)</f>
        <v>37605658.82</v>
      </c>
      <c r="E20" s="22">
        <f>C20+D20</f>
        <v>42148816.950000003</v>
      </c>
      <c r="F20" s="28">
        <f>SUM(F9:F18)</f>
        <v>30371377.150000002</v>
      </c>
      <c r="G20" s="22">
        <f>SUM(G9:G18)</f>
        <v>30371377.150000002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8602536.3000000007</v>
      </c>
      <c r="D26" s="20">
        <v>381814.32</v>
      </c>
      <c r="E26" s="21">
        <f t="shared" ref="E26:E34" si="1">C26+D26</f>
        <v>8984350.620000001</v>
      </c>
      <c r="F26" s="20">
        <v>3700189.43</v>
      </c>
      <c r="G26" s="20">
        <v>3700189.43</v>
      </c>
    </row>
    <row r="27" spans="2:7" ht="12" customHeight="1" x14ac:dyDescent="0.2">
      <c r="B27" s="32" t="s">
        <v>12</v>
      </c>
      <c r="C27" s="20">
        <v>612222.36</v>
      </c>
      <c r="D27" s="20">
        <v>155305.5</v>
      </c>
      <c r="E27" s="21">
        <f t="shared" si="1"/>
        <v>767527.86</v>
      </c>
      <c r="F27" s="20">
        <v>600424.88</v>
      </c>
      <c r="G27" s="20">
        <v>600424.88</v>
      </c>
    </row>
    <row r="28" spans="2:7" x14ac:dyDescent="0.2">
      <c r="B28" s="32" t="s">
        <v>13</v>
      </c>
      <c r="C28" s="20">
        <v>1236200</v>
      </c>
      <c r="D28" s="20">
        <v>7003036.7699999996</v>
      </c>
      <c r="E28" s="21">
        <f t="shared" si="1"/>
        <v>8239236.7699999996</v>
      </c>
      <c r="F28" s="20">
        <v>7638226.1900000004</v>
      </c>
      <c r="G28" s="20">
        <v>7638226.1900000004</v>
      </c>
    </row>
    <row r="29" spans="2:7" x14ac:dyDescent="0.2">
      <c r="B29" s="32" t="s">
        <v>14</v>
      </c>
      <c r="C29" s="20">
        <v>19199.759999999998</v>
      </c>
      <c r="D29" s="20">
        <v>54878.41</v>
      </c>
      <c r="E29" s="21">
        <f t="shared" si="1"/>
        <v>74078.17</v>
      </c>
      <c r="F29" s="20">
        <v>61678.29</v>
      </c>
      <c r="G29" s="20">
        <v>61678.29</v>
      </c>
    </row>
    <row r="30" spans="2:7" x14ac:dyDescent="0.2">
      <c r="B30" s="32" t="s">
        <v>15</v>
      </c>
      <c r="C30" s="20">
        <v>0</v>
      </c>
      <c r="D30" s="20">
        <v>2746538.22</v>
      </c>
      <c r="E30" s="21">
        <f t="shared" si="1"/>
        <v>2746538.22</v>
      </c>
      <c r="F30" s="20">
        <v>2113886.2200000002</v>
      </c>
      <c r="G30" s="20">
        <v>2113886.2200000002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30165297.280000001</v>
      </c>
      <c r="E33" s="21">
        <f t="shared" si="1"/>
        <v>30165297.280000001</v>
      </c>
      <c r="F33" s="20">
        <v>4041425.57</v>
      </c>
      <c r="G33" s="20">
        <v>4041425.57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10470158.42</v>
      </c>
      <c r="D36" s="22">
        <f>SUM(D26:D34)</f>
        <v>40506870.5</v>
      </c>
      <c r="E36" s="22">
        <f>SUM(E26:E34)</f>
        <v>50977028.920000002</v>
      </c>
      <c r="F36" s="22">
        <f>SUM(F26:F34)</f>
        <v>18155830.579999998</v>
      </c>
      <c r="G36" s="39">
        <f>SUM(G26:G34)</f>
        <v>18155830.579999998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-5927000.29</v>
      </c>
      <c r="D38" s="8">
        <f>D20-D36</f>
        <v>-2901211.6799999997</v>
      </c>
      <c r="E38" s="8">
        <f>D38+C38</f>
        <v>-8828211.9699999988</v>
      </c>
      <c r="F38" s="8">
        <f>F20-F36</f>
        <v>12215546.570000004</v>
      </c>
      <c r="G38" s="9">
        <f>G20-G36</f>
        <v>12215546.570000004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2021-04-21T20:14:48Z</cp:lastPrinted>
  <dcterms:created xsi:type="dcterms:W3CDTF">2019-12-11T17:18:27Z</dcterms:created>
  <dcterms:modified xsi:type="dcterms:W3CDTF">2022-07-11T16:43:39Z</dcterms:modified>
</cp:coreProperties>
</file>