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13_ncr:1_{9AB6DEA1-8D13-4D0E-88B4-435F6065879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EAA!$A$1:$H$43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<sst xmlns="http://schemas.openxmlformats.org/spreadsheetml/2006/main" count="38" uniqueCount="38">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</sst>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H303"/>
  <sheetViews>
    <sheetView tabSelected="1" view="pageBreakPreview" topLeftCell="A22" zoomScale="120" zoomScaleNormal="100" zoomScaleSheetLayoutView="120" workbookViewId="0">
      <selection activeCell="C35" sqref="C3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2.7109375" style="13" bestFit="1" customWidth="1"/>
    <col min="5" max="5" width="13.7109375" style="13" bestFit="1" customWidth="1"/>
    <col min="6" max="6" width="12.5703125" style="13" customWidth="1"/>
    <col min="7" max="7" width="13.28515625" style="13" bestFit="1" customWidth="1"/>
    <col min="8" max="8" width="5.42578125" style="13" customWidth="1"/>
    <col min="9" max="16384" width="11.5703125" style="13"/>
  </cols>
  <sheetData>
    <row r="1" spans="2:7" ht="12.75" thickBot="1" x14ac:dyDescent="0.25"/>
    <row r="2" spans="2:7" x14ac:dyDescent="0.2">
      <c r="B2" s="28" t="s">
        <v>29</v>
      </c>
      <c r="C2" s="29"/>
      <c r="D2" s="29"/>
      <c r="E2" s="29"/>
      <c r="F2" s="29"/>
      <c r="G2" s="30"/>
    </row>
    <row r="3" spans="2:7" x14ac:dyDescent="0.2">
      <c r="B3" s="31" t="s">
        <v>0</v>
      </c>
      <c r="C3" s="32"/>
      <c r="D3" s="32"/>
      <c r="E3" s="32"/>
      <c r="F3" s="32"/>
      <c r="G3" s="33"/>
    </row>
    <row r="4" spans="2:7" ht="12.75" thickBot="1" x14ac:dyDescent="0.25">
      <c r="B4" s="34" t="s">
        <v>37</v>
      </c>
      <c r="C4" s="35"/>
      <c r="D4" s="35"/>
      <c r="E4" s="35"/>
      <c r="F4" s="35"/>
      <c r="G4" s="36"/>
    </row>
    <row r="5" spans="2:7" ht="24" x14ac:dyDescent="0.2">
      <c r="B5" s="37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8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30150839.739999995</v>
      </c>
      <c r="D8" s="7">
        <f>SUM(D10,D19)</f>
        <v>38140169.550000004</v>
      </c>
      <c r="E8" s="7">
        <f>SUM(E10,E19)</f>
        <v>28172440.859999999</v>
      </c>
      <c r="F8" s="7">
        <f>C8+D8-E8</f>
        <v>40118568.429999992</v>
      </c>
      <c r="G8" s="7">
        <f>F8-C8</f>
        <v>9967728.6899999976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20334068.239999998</v>
      </c>
      <c r="D10" s="7">
        <f>SUM(D11:D17)</f>
        <v>36818878.420000002</v>
      </c>
      <c r="E10" s="7">
        <f>SUM(E11:E17)</f>
        <v>27080025.109999999</v>
      </c>
      <c r="F10" s="7">
        <f t="shared" ref="F10:F17" si="0">C10+D10-E10</f>
        <v>30072921.549999997</v>
      </c>
      <c r="G10" s="7">
        <f t="shared" ref="G10:G17" si="1">F10-C10</f>
        <v>9738853.3099999987</v>
      </c>
    </row>
    <row r="11" spans="2:7" x14ac:dyDescent="0.2">
      <c r="B11" s="3" t="s">
        <v>6</v>
      </c>
      <c r="C11" s="8">
        <v>18019150.969999999</v>
      </c>
      <c r="D11" s="8">
        <v>20854955.34</v>
      </c>
      <c r="E11" s="8">
        <v>11143353.6</v>
      </c>
      <c r="F11" s="12">
        <f t="shared" si="0"/>
        <v>27730752.710000001</v>
      </c>
      <c r="G11" s="12">
        <f t="shared" si="1"/>
        <v>9711601.7400000021</v>
      </c>
    </row>
    <row r="12" spans="2:7" x14ac:dyDescent="0.2">
      <c r="B12" s="3" t="s">
        <v>7</v>
      </c>
      <c r="C12" s="8">
        <v>2090238.65</v>
      </c>
      <c r="D12" s="8">
        <v>15955017.25</v>
      </c>
      <c r="E12" s="8">
        <v>15914204.630000001</v>
      </c>
      <c r="F12" s="12">
        <f t="shared" si="0"/>
        <v>2131051.2699999977</v>
      </c>
      <c r="G12" s="12">
        <f t="shared" si="1"/>
        <v>40812.619999997783</v>
      </c>
    </row>
    <row r="13" spans="2:7" x14ac:dyDescent="0.2">
      <c r="B13" s="3" t="s">
        <v>8</v>
      </c>
      <c r="C13" s="8">
        <v>224678.62</v>
      </c>
      <c r="D13" s="8">
        <v>8905.83</v>
      </c>
      <c r="E13" s="8">
        <v>22466.880000000001</v>
      </c>
      <c r="F13" s="12">
        <f t="shared" si="0"/>
        <v>211117.56999999998</v>
      </c>
      <c r="G13" s="12">
        <f t="shared" si="1"/>
        <v>-13561.050000000017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x14ac:dyDescent="0.2">
      <c r="B19" s="2" t="s">
        <v>13</v>
      </c>
      <c r="C19" s="7">
        <f>SUM(C20:C28)</f>
        <v>9816771.4999999963</v>
      </c>
      <c r="D19" s="7">
        <f>SUM(D20:D28)</f>
        <v>1321291.1300000001</v>
      </c>
      <c r="E19" s="7">
        <f>SUM(E20:E28)</f>
        <v>1092415.75</v>
      </c>
      <c r="F19" s="7">
        <f t="shared" ref="F19:F28" si="2">C19+D19-E19</f>
        <v>10045646.879999997</v>
      </c>
      <c r="G19" s="7">
        <f t="shared" ref="G19:G28" si="3">F19-C19</f>
        <v>228875.38000000082</v>
      </c>
    </row>
    <row r="20" spans="1:8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8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8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8" x14ac:dyDescent="0.2">
      <c r="B23" s="3" t="s">
        <v>18</v>
      </c>
      <c r="C23" s="8">
        <v>16978293.329999998</v>
      </c>
      <c r="D23" s="8">
        <v>1193871.33</v>
      </c>
      <c r="E23" s="8">
        <v>128275.5</v>
      </c>
      <c r="F23" s="12">
        <f t="shared" si="2"/>
        <v>18043889.159999996</v>
      </c>
      <c r="G23" s="12">
        <f t="shared" si="3"/>
        <v>1065595.8299999982</v>
      </c>
    </row>
    <row r="24" spans="1:8" x14ac:dyDescent="0.2">
      <c r="B24" s="3" t="s">
        <v>19</v>
      </c>
      <c r="C24" s="8">
        <v>248148.29</v>
      </c>
      <c r="D24" s="8">
        <v>0</v>
      </c>
      <c r="E24" s="8">
        <v>0</v>
      </c>
      <c r="F24" s="12">
        <f t="shared" si="2"/>
        <v>248148.29</v>
      </c>
      <c r="G24" s="12">
        <f t="shared" si="3"/>
        <v>0</v>
      </c>
    </row>
    <row r="25" spans="1:8" ht="24" x14ac:dyDescent="0.2">
      <c r="B25" s="3" t="s">
        <v>20</v>
      </c>
      <c r="C25" s="8">
        <v>-7409670.1200000001</v>
      </c>
      <c r="D25" s="8">
        <v>127419.8</v>
      </c>
      <c r="E25" s="8">
        <v>964140.25</v>
      </c>
      <c r="F25" s="12">
        <f t="shared" si="2"/>
        <v>-8246390.5700000003</v>
      </c>
      <c r="G25" s="12">
        <f t="shared" si="3"/>
        <v>-836720.45000000019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.75" thickBot="1" x14ac:dyDescent="0.25">
      <c r="B29" s="4"/>
      <c r="C29" s="10"/>
      <c r="D29" s="10"/>
      <c r="E29" s="10"/>
      <c r="F29" s="10"/>
      <c r="G29" s="10"/>
    </row>
    <row r="30" spans="1:8" x14ac:dyDescent="0.2">
      <c r="B30" s="17"/>
      <c r="C30" s="17"/>
      <c r="D30" s="17"/>
      <c r="E30" s="17"/>
      <c r="F30" s="17"/>
      <c r="G30" s="17"/>
    </row>
    <row r="31" spans="1:8" s="19" customFormat="1" ht="16.899999999999999" customHeight="1" x14ac:dyDescent="0.25">
      <c r="B31" s="20" t="s">
        <v>30</v>
      </c>
      <c r="C31" s="21"/>
      <c r="D31" s="21"/>
      <c r="E31" s="22"/>
      <c r="F31" s="22"/>
      <c r="G31" s="21"/>
      <c r="H31" s="21"/>
    </row>
    <row r="32" spans="1:8" s="19" customFormat="1" ht="15" x14ac:dyDescent="0.25">
      <c r="C32" s="23"/>
      <c r="D32" s="23"/>
      <c r="G32" s="23"/>
      <c r="H32" s="23"/>
    </row>
    <row r="33" spans="1:8" s="19" customFormat="1" ht="15" x14ac:dyDescent="0.25">
      <c r="C33" s="23"/>
      <c r="D33" s="23"/>
      <c r="G33" s="23"/>
      <c r="H33" s="23"/>
    </row>
    <row r="34" spans="1:8" s="19" customFormat="1" ht="15" x14ac:dyDescent="0.25">
      <c r="A34" s="24"/>
      <c r="C34" s="25"/>
      <c r="D34" s="25"/>
      <c r="H34" s="23"/>
    </row>
    <row r="35" spans="1:8" s="19" customFormat="1" ht="15" x14ac:dyDescent="0.25">
      <c r="A35" s="24"/>
      <c r="B35" s="26" t="s">
        <v>31</v>
      </c>
      <c r="C35" s="25"/>
      <c r="D35" s="25"/>
      <c r="H35" s="23"/>
    </row>
    <row r="36" spans="1:8" s="19" customFormat="1" ht="15" x14ac:dyDescent="0.2">
      <c r="A36" s="24"/>
      <c r="B36" s="27" t="s">
        <v>32</v>
      </c>
      <c r="C36" s="25"/>
      <c r="D36" s="25"/>
      <c r="E36" s="24"/>
      <c r="F36" s="24"/>
      <c r="G36" s="25"/>
      <c r="H36" s="23"/>
    </row>
    <row r="37" spans="1:8" s="19" customFormat="1" ht="15" x14ac:dyDescent="0.25">
      <c r="A37" s="24"/>
      <c r="C37" s="25"/>
      <c r="D37" s="25"/>
      <c r="E37" s="26" t="s">
        <v>33</v>
      </c>
      <c r="F37" s="24"/>
      <c r="G37" s="25"/>
      <c r="H37" s="23"/>
    </row>
    <row r="38" spans="1:8" s="19" customFormat="1" ht="15" x14ac:dyDescent="0.2">
      <c r="A38" s="24"/>
      <c r="B38" s="24"/>
      <c r="C38" s="25"/>
      <c r="D38" s="25"/>
      <c r="E38" s="27" t="s">
        <v>34</v>
      </c>
      <c r="F38" s="24"/>
      <c r="G38" s="25"/>
      <c r="H38" s="23"/>
    </row>
    <row r="39" spans="1:8" s="19" customFormat="1" ht="15" x14ac:dyDescent="0.25">
      <c r="A39" s="24"/>
      <c r="B39" s="24"/>
      <c r="C39" s="25"/>
      <c r="D39" s="25"/>
      <c r="E39" s="24"/>
      <c r="F39" s="24"/>
      <c r="G39" s="25"/>
      <c r="H39" s="23"/>
    </row>
    <row r="40" spans="1:8" s="19" customFormat="1" ht="15" x14ac:dyDescent="0.25">
      <c r="A40" s="24"/>
      <c r="B40" s="24"/>
      <c r="C40" s="25"/>
      <c r="D40" s="25"/>
      <c r="E40" s="24"/>
      <c r="F40" s="24"/>
      <c r="G40" s="25"/>
      <c r="H40" s="23"/>
    </row>
    <row r="41" spans="1:8" s="19" customFormat="1" ht="15" x14ac:dyDescent="0.25">
      <c r="A41" s="24"/>
      <c r="C41" s="25"/>
      <c r="D41" s="25"/>
      <c r="E41" s="24"/>
      <c r="F41" s="24"/>
      <c r="G41" s="25"/>
      <c r="H41" s="23"/>
    </row>
    <row r="42" spans="1:8" s="19" customFormat="1" ht="15" x14ac:dyDescent="0.25">
      <c r="A42" s="24"/>
      <c r="B42" s="26" t="s">
        <v>35</v>
      </c>
      <c r="C42" s="25"/>
      <c r="D42" s="25"/>
      <c r="E42" s="24"/>
      <c r="F42" s="24"/>
      <c r="G42" s="25"/>
      <c r="H42" s="23"/>
    </row>
    <row r="43" spans="1:8" s="18" customFormat="1" x14ac:dyDescent="0.2">
      <c r="B43" s="27" t="s">
        <v>36</v>
      </c>
    </row>
    <row r="44" spans="1:8" s="18" customFormat="1" x14ac:dyDescent="0.2"/>
    <row r="45" spans="1:8" s="18" customFormat="1" x14ac:dyDescent="0.2"/>
    <row r="46" spans="1:8" s="18" customFormat="1" x14ac:dyDescent="0.2"/>
    <row r="47" spans="1:8" s="18" customFormat="1" x14ac:dyDescent="0.2"/>
    <row r="48" spans="1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2022-04-25T18:34:11Z</cp:lastPrinted>
  <dcterms:created xsi:type="dcterms:W3CDTF">2019-12-03T19:14:48Z</dcterms:created>
  <dcterms:modified xsi:type="dcterms:W3CDTF">2022-04-25T18:34:17Z</dcterms:modified>
</cp:coreProperties>
</file>