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PITA TELLO\Desktop\I I C\2 0 2 2\ASECH\"/>
    </mc:Choice>
  </mc:AlternateContent>
  <xr:revisionPtr revIDLastSave="0" documentId="8_{8879A9B6-1D6C-4C65-B28E-D0685C59007B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9040" windowHeight="15840" xr2:uid="{00000000-000D-0000-FFFF-FFFF00000000}"/>
  </bookViews>
  <sheets>
    <sheet name="FFONDOS" sheetId="1" r:id="rId1"/>
  </sheets>
  <definedNames>
    <definedName name="ANEXO">#REF!</definedName>
    <definedName name="_xlnm.Print_Area" localSheetId="0">FFONDOS!$A$1:$H$38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<sst xmlns="http://schemas.openxmlformats.org/spreadsheetml/2006/main" count="49" uniqueCount="40">
  <si>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</si>
  <si>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</si>
  <si>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</si>
  <si>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</si>
  <si>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</si>
  <si>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</si>
  <si>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</si>
  <si>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</si>
  <si>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</si>
  <si>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</si>
  <si>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</si>
  <si>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</si>
  <si>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</si>
  <si>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</si>
  <si>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</si>
  <si>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</si>
  <si>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</si>
  <si>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</si>
  <si>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</si>
  <si>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</si>
  <si>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</si>
  <si>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</si>
  <si>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</si>
  <si>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</si>
  <si>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</si>
  <si>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</si>
  <si>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</si>
  <si>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</si>
  <si>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</si>
  <si>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</si>
  <si>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</si>
  <si>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</si>
  <si>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</si>
  <si>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</si>
  <si>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</si>
  <si>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</si>
  <si>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</si>
  <si>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</si>
  <si>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Innovación y Competitividad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</si>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</sst>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view="pageBreakPreview" zoomScale="80" zoomScaleNormal="80" zoomScaleSheetLayoutView="80" workbookViewId="0">
      <selection activeCell="G36" sqref="G36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3.710937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431.46</v>
      </c>
      <c r="E13" s="21">
        <f t="shared" si="0"/>
        <v>431.46</v>
      </c>
      <c r="F13" s="27">
        <v>431.46</v>
      </c>
      <c r="G13" s="20">
        <v>431.46</v>
      </c>
    </row>
    <row r="14" spans="2:7" x14ac:dyDescent="0.2">
      <c r="B14" s="13" t="s">
        <v>26</v>
      </c>
      <c r="C14" s="19">
        <v>0</v>
      </c>
      <c r="D14" s="27">
        <v>2000000</v>
      </c>
      <c r="E14" s="21">
        <f t="shared" si="0"/>
        <v>2000000</v>
      </c>
      <c r="F14" s="27">
        <v>2000000</v>
      </c>
      <c r="G14" s="20">
        <v>2000000</v>
      </c>
    </row>
    <row r="15" spans="2:7" ht="24" customHeight="1" x14ac:dyDescent="0.2">
      <c r="B15" s="14" t="s">
        <v>27</v>
      </c>
      <c r="C15" s="19">
        <v>0</v>
      </c>
      <c r="D15" s="27">
        <v>21984118.460000001</v>
      </c>
      <c r="E15" s="21">
        <f t="shared" si="0"/>
        <v>21984118.460000001</v>
      </c>
      <c r="F15" s="27">
        <v>12836859.24</v>
      </c>
      <c r="G15" s="20">
        <v>12836859.24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4543158.13</v>
      </c>
      <c r="D17" s="27">
        <v>0</v>
      </c>
      <c r="E17" s="21">
        <f t="shared" si="0"/>
        <v>4543158.13</v>
      </c>
      <c r="F17" s="27">
        <v>826959.95</v>
      </c>
      <c r="G17" s="20">
        <v>826959.95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4543158.13</v>
      </c>
      <c r="D20" s="28">
        <f>SUM(D9:D18)</f>
        <v>23984549.920000002</v>
      </c>
      <c r="E20" s="22">
        <f>C20+D20</f>
        <v>28527708.050000001</v>
      </c>
      <c r="F20" s="28">
        <f>SUM(F9:F18)</f>
        <v>15664250.649999999</v>
      </c>
      <c r="G20" s="22">
        <f>SUM(G9:G18)</f>
        <v>15664250.649999999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8602536.3000000007</v>
      </c>
      <c r="D26" s="20">
        <v>381814.32</v>
      </c>
      <c r="E26" s="21">
        <f t="shared" ref="E26:E34" si="1">C26+D26</f>
        <v>8984350.620000001</v>
      </c>
      <c r="F26" s="20">
        <v>1797537.84</v>
      </c>
      <c r="G26" s="20">
        <v>1797537.84</v>
      </c>
    </row>
    <row r="27" spans="2:7" ht="12" customHeight="1" x14ac:dyDescent="0.2">
      <c r="B27" s="32" t="s">
        <v>12</v>
      </c>
      <c r="C27" s="20">
        <v>612222.36</v>
      </c>
      <c r="D27" s="20">
        <v>35302.17</v>
      </c>
      <c r="E27" s="21">
        <f t="shared" si="1"/>
        <v>647524.53</v>
      </c>
      <c r="F27" s="20">
        <v>264464.92</v>
      </c>
      <c r="G27" s="20">
        <v>264464.92</v>
      </c>
    </row>
    <row r="28" spans="2:7" x14ac:dyDescent="0.2">
      <c r="B28" s="32" t="s">
        <v>13</v>
      </c>
      <c r="C28" s="20">
        <v>1236200</v>
      </c>
      <c r="D28" s="20">
        <v>1767464.55</v>
      </c>
      <c r="E28" s="21">
        <f t="shared" si="1"/>
        <v>3003664.55</v>
      </c>
      <c r="F28" s="20">
        <v>1990980.38</v>
      </c>
      <c r="G28" s="20">
        <v>1990980.38</v>
      </c>
    </row>
    <row r="29" spans="2:7" x14ac:dyDescent="0.2">
      <c r="B29" s="32" t="s">
        <v>14</v>
      </c>
      <c r="C29" s="20">
        <v>19199.759999999998</v>
      </c>
      <c r="D29" s="20">
        <v>29379.83</v>
      </c>
      <c r="E29" s="21">
        <f t="shared" si="1"/>
        <v>48579.59</v>
      </c>
      <c r="F29" s="20">
        <v>33364.78</v>
      </c>
      <c r="G29" s="20">
        <v>33364.78</v>
      </c>
    </row>
    <row r="30" spans="2:7" x14ac:dyDescent="0.2">
      <c r="B30" s="32" t="s">
        <v>15</v>
      </c>
      <c r="C30" s="20">
        <v>0</v>
      </c>
      <c r="D30" s="20">
        <v>1194271.33</v>
      </c>
      <c r="E30" s="21">
        <f t="shared" si="1"/>
        <v>1194271.33</v>
      </c>
      <c r="F30" s="20">
        <v>1193871.33</v>
      </c>
      <c r="G30" s="20">
        <v>1193871.33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23478143.300000001</v>
      </c>
      <c r="E33" s="21">
        <f t="shared" si="1"/>
        <v>23478143.300000001</v>
      </c>
      <c r="F33" s="20">
        <v>1731552.51</v>
      </c>
      <c r="G33" s="20">
        <v>1731552.51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10470158.42</v>
      </c>
      <c r="D36" s="22">
        <f>SUM(D26:D34)</f>
        <v>26886375.5</v>
      </c>
      <c r="E36" s="22">
        <f>SUM(E26:E34)</f>
        <v>37356533.920000002</v>
      </c>
      <c r="F36" s="22">
        <f>SUM(F26:F34)</f>
        <v>7011771.7599999998</v>
      </c>
      <c r="G36" s="39">
        <f>SUM(G26:G34)</f>
        <v>7011771.7599999998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-5927000.29</v>
      </c>
      <c r="D38" s="8">
        <f>D20-D36</f>
        <v>-2901825.5799999982</v>
      </c>
      <c r="E38" s="8">
        <f>D38+C38</f>
        <v>-8828825.8699999973</v>
      </c>
      <c r="F38" s="8">
        <f>F20-F36</f>
        <v>8652478.8899999987</v>
      </c>
      <c r="G38" s="9">
        <f>G20-G36</f>
        <v>8652478.8899999987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LUPITA TELLO</cp:lastModifiedBy>
  <cp:lastPrinted>2021-04-21T20:14:48Z</cp:lastPrinted>
  <dcterms:created xsi:type="dcterms:W3CDTF">2019-12-11T17:18:27Z</dcterms:created>
  <dcterms:modified xsi:type="dcterms:W3CDTF">2022-04-25T23:22:12Z</dcterms:modified>
</cp:coreProperties>
</file>