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4 Cuarto Trimestre 2020\14_Estado Analítico de Ingresos por Fuente de Financiamiento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8" yWindow="-108" windowWidth="23256" windowHeight="12576"/>
  </bookViews>
  <sheets>
    <sheet name="EAI_FF" sheetId="1" r:id="rId1"/>
  </sheets>
  <definedNames>
    <definedName name="_xlnm.Print_Area" localSheetId="0">EAI_FF!$A$1:$H$29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H18" i="1" s="1"/>
  <c r="F18" i="1"/>
  <c r="D18" i="1"/>
  <c r="C18" i="1"/>
  <c r="G8" i="1"/>
  <c r="G26" i="1" s="1"/>
  <c r="F8" i="1"/>
  <c r="D8" i="1"/>
  <c r="C8" i="1"/>
  <c r="E18" i="1" l="1"/>
  <c r="F26" i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<sst xmlns="http://schemas.openxmlformats.org/spreadsheetml/2006/main" count="35" uniqueCount="31">
  <si>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</si>
  <si>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</si>
  <si>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</si>
  <si>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</si>
  <si>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</si>
  <si>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</si>
  <si>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</si>
  <si>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</si>
  <si>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</si>
  <si>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</si>
  <si>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</si>
  <si>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</si>
  <si>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</si>
  <si>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</si>
  <si>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</si>
  <si>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</si>
  <si>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</si>
  <si>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</si>
  <si>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</si>
  <si>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</si>
  <si>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</si>
  <si>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</si>
  <si>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</si>
  <si>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</si>
  <si>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</si>
  <si>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</si>
  <si>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</si>
  <si>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</si>
  <si>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</si>
  <si>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Instituto de Innovación y Competitividad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</si>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</sst>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top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view="pageBreakPreview" zoomScaleNormal="100" zoomScaleSheetLayoutView="100" workbookViewId="0">
      <selection activeCell="E22" sqref="E22"/>
    </sheetView>
  </sheetViews>
  <sheetFormatPr baseColWidth="10" defaultColWidth="11.44140625" defaultRowHeight="11.4" x14ac:dyDescent="0.2"/>
  <cols>
    <col min="1" max="1" width="3.5546875" style="1" customWidth="1"/>
    <col min="2" max="2" width="77.88671875" style="1" customWidth="1"/>
    <col min="3" max="3" width="16" style="1" customWidth="1"/>
    <col min="4" max="4" width="13.5546875" style="1" customWidth="1"/>
    <col min="5" max="5" width="12.6640625" style="1" customWidth="1"/>
    <col min="6" max="8" width="11.44140625" style="1"/>
    <col min="9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33" t="s">
        <v>29</v>
      </c>
      <c r="C2" s="34"/>
      <c r="D2" s="34"/>
      <c r="E2" s="34"/>
      <c r="F2" s="34"/>
      <c r="G2" s="34"/>
      <c r="H2" s="35"/>
    </row>
    <row r="3" spans="2:8" ht="12" x14ac:dyDescent="0.2">
      <c r="B3" s="36" t="s">
        <v>0</v>
      </c>
      <c r="C3" s="37"/>
      <c r="D3" s="37"/>
      <c r="E3" s="37"/>
      <c r="F3" s="37"/>
      <c r="G3" s="37"/>
      <c r="H3" s="38"/>
    </row>
    <row r="4" spans="2:8" ht="12.6" thickBot="1" x14ac:dyDescent="0.25">
      <c r="B4" s="39" t="s">
        <v>30</v>
      </c>
      <c r="C4" s="40"/>
      <c r="D4" s="40"/>
      <c r="E4" s="40"/>
      <c r="F4" s="40"/>
      <c r="G4" s="40"/>
      <c r="H4" s="41"/>
    </row>
    <row r="5" spans="2:8" s="2" customFormat="1" ht="12.6" thickBot="1" x14ac:dyDescent="0.3">
      <c r="B5" s="46" t="s">
        <v>26</v>
      </c>
      <c r="C5" s="42" t="s">
        <v>1</v>
      </c>
      <c r="D5" s="43"/>
      <c r="E5" s="43"/>
      <c r="F5" s="43"/>
      <c r="G5" s="43"/>
      <c r="H5" s="44" t="s">
        <v>2</v>
      </c>
    </row>
    <row r="6" spans="2:8" ht="24.6" thickBot="1" x14ac:dyDescent="0.25">
      <c r="B6" s="47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5"/>
    </row>
    <row r="7" spans="2:8" ht="12.6" thickBot="1" x14ac:dyDescent="0.25">
      <c r="B7" s="48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2" x14ac:dyDescent="0.2">
      <c r="B8" s="4" t="s">
        <v>27</v>
      </c>
      <c r="C8" s="21">
        <f>SUM(C9:C16)</f>
        <v>0</v>
      </c>
      <c r="D8" s="18">
        <f>SUM(D9:D16)</f>
        <v>2001991.6</v>
      </c>
      <c r="E8" s="21">
        <f t="shared" ref="E8:E16" si="0">C8+D8</f>
        <v>2001991.6</v>
      </c>
      <c r="F8" s="18">
        <f>SUM(F9:F16)</f>
        <v>2001991.6</v>
      </c>
      <c r="G8" s="21">
        <f>SUM(G9:G16)</f>
        <v>2001991.6</v>
      </c>
      <c r="H8" s="5">
        <f t="shared" ref="H8:H16" si="1">G8-C8</f>
        <v>2001991.6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2001991.6</v>
      </c>
      <c r="E14" s="23">
        <f t="shared" si="0"/>
        <v>2001991.6</v>
      </c>
      <c r="F14" s="19">
        <v>2001991.6</v>
      </c>
      <c r="G14" s="22">
        <v>2001991.6</v>
      </c>
      <c r="H14" s="7">
        <f t="shared" si="1"/>
        <v>2001991.6</v>
      </c>
    </row>
    <row r="15" spans="2:8" ht="22.8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24" x14ac:dyDescent="0.2">
      <c r="B18" s="11" t="s">
        <v>28</v>
      </c>
      <c r="C18" s="21">
        <f>SUM(C19:C22)</f>
        <v>6984166.2699999996</v>
      </c>
      <c r="D18" s="18">
        <f>SUM(D19:D22)</f>
        <v>56123839.730000004</v>
      </c>
      <c r="E18" s="21">
        <f>C18+D18</f>
        <v>63108006</v>
      </c>
      <c r="F18" s="18">
        <f>SUM(F19:F22)</f>
        <v>37635290.189999998</v>
      </c>
      <c r="G18" s="21">
        <f>SUM(G19:G22)</f>
        <v>37635290.189999998</v>
      </c>
      <c r="H18" s="5">
        <f>G18-C18</f>
        <v>30651123.919999998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7385.13</v>
      </c>
      <c r="E20" s="23">
        <f>C20+D20</f>
        <v>7385.13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56116454.600000001</v>
      </c>
      <c r="E21" s="23">
        <f>C21+D21</f>
        <v>56116454.600000001</v>
      </c>
      <c r="F21" s="19">
        <v>31907466.079999998</v>
      </c>
      <c r="G21" s="22">
        <v>31907466.079999998</v>
      </c>
      <c r="H21" s="7">
        <f>G21-C21</f>
        <v>31907466.079999998</v>
      </c>
    </row>
    <row r="22" spans="2:8" x14ac:dyDescent="0.2">
      <c r="B22" s="6" t="s">
        <v>22</v>
      </c>
      <c r="C22" s="22">
        <v>6984166.2699999996</v>
      </c>
      <c r="D22" s="19">
        <v>0</v>
      </c>
      <c r="E22" s="23">
        <f>C22+D22</f>
        <v>6984166.2699999996</v>
      </c>
      <c r="F22" s="19">
        <v>5727824.1100000003</v>
      </c>
      <c r="G22" s="22">
        <v>5727824.1100000003</v>
      </c>
      <c r="H22" s="7">
        <f>G22-C22</f>
        <v>-1256342.1599999992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6" thickBot="1" x14ac:dyDescent="0.25">
      <c r="B26" s="16" t="s">
        <v>24</v>
      </c>
      <c r="C26" s="15">
        <f>SUM(C24,C18,C8)</f>
        <v>6984166.2699999996</v>
      </c>
      <c r="D26" s="26">
        <f>SUM(D24,D18,D8)</f>
        <v>58125831.330000006</v>
      </c>
      <c r="E26" s="15">
        <f>SUM(D26,C26)</f>
        <v>65109997.600000009</v>
      </c>
      <c r="F26" s="26">
        <f>SUM(F24,F18,F8)</f>
        <v>39637281.789999999</v>
      </c>
      <c r="G26" s="15">
        <f>SUM(G24,G18,G8)</f>
        <v>39637281.789999999</v>
      </c>
      <c r="H26" s="29">
        <f>SUM(G26-C26)</f>
        <v>32653115.52</v>
      </c>
    </row>
    <row r="27" spans="2:8" ht="12.6" thickBot="1" x14ac:dyDescent="0.25">
      <c r="B27" s="12"/>
      <c r="C27" s="13"/>
      <c r="D27" s="13"/>
      <c r="E27" s="13"/>
      <c r="F27" s="31" t="s">
        <v>25</v>
      </c>
      <c r="G27" s="32"/>
      <c r="H27" s="30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ht="12" x14ac:dyDescent="0.2">
      <c r="B32" s="28"/>
      <c r="F32" s="28"/>
    </row>
    <row r="33" spans="2:6" s="3" customFormat="1" ht="12" x14ac:dyDescent="0.2">
      <c r="B33" s="28"/>
      <c r="F33" s="28"/>
    </row>
    <row r="34" spans="2:6" s="3" customFormat="1" x14ac:dyDescent="0.2"/>
    <row r="35" spans="2:6" s="3" customFormat="1" x14ac:dyDescent="0.2"/>
    <row r="36" spans="2:6" s="3" customFormat="1" x14ac:dyDescent="0.2"/>
    <row r="37" spans="2:6" s="3" customFormat="1" x14ac:dyDescent="0.2"/>
    <row r="38" spans="2:6" s="3" customFormat="1" x14ac:dyDescent="0.2"/>
    <row r="39" spans="2:6" s="3" customFormat="1" x14ac:dyDescent="0.2"/>
    <row r="40" spans="2:6" s="3" customFormat="1" x14ac:dyDescent="0.2"/>
    <row r="41" spans="2:6" s="3" customFormat="1" ht="12" x14ac:dyDescent="0.2">
      <c r="B41" s="28"/>
    </row>
    <row r="42" spans="2:6" s="3" customFormat="1" ht="12" x14ac:dyDescent="0.2">
      <c r="B42" s="28"/>
    </row>
    <row r="43" spans="2:6" s="3" customFormat="1" x14ac:dyDescent="0.2"/>
    <row r="44" spans="2:6" s="3" customFormat="1" x14ac:dyDescent="0.2"/>
    <row r="45" spans="2:6" s="3" customFormat="1" x14ac:dyDescent="0.2"/>
    <row r="46" spans="2:6" s="3" customFormat="1" x14ac:dyDescent="0.2"/>
    <row r="47" spans="2:6" s="3" customFormat="1" x14ac:dyDescent="0.2"/>
    <row r="48" spans="2:6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0GpgLcPOUPAsSP1AFUiX54r69L1HEK8mCVhGK/3mB5sI7DX115XkXwJFkXj9C1n2f9L/sC7Yg8tXtIOW4ANR2w==" saltValue="U2KBo1eiopWKXazemeNrAw==" spinCount="100000" sheet="1" objects="1" scenarios="1" formatCells="0" formatColumns="0" formatRow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2021-01-13T21:15:03Z</cp:lastPrinted>
  <dcterms:created xsi:type="dcterms:W3CDTF">2019-12-05T18:23:32Z</dcterms:created>
  <dcterms:modified xsi:type="dcterms:W3CDTF">2021-01-19T20:14:51Z</dcterms:modified>
</cp:coreProperties>
</file>