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2576"/>
  </bookViews>
  <sheets>
    <sheet name="EAI_FF" sheetId="1" r:id="rId1"/>
  </sheets>
  <definedNames>
    <definedName name="_xlnm.Print_Area" localSheetId="0">EAI_FF!$A$1:$I$27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G8" i="1"/>
  <c r="G26" i="1" s="1"/>
  <c r="F8" i="1"/>
  <c r="D8" i="1"/>
  <c r="C8" i="1"/>
  <c r="F26" i="1" l="1"/>
  <c r="E18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<sst xmlns="http://schemas.openxmlformats.org/spreadsheetml/2006/main" count="35" uniqueCount="31">
  <si>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</si>
  <si>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</si>
  <si>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</si>
  <si>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</si>
  <si>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</si>
  <si>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</si>
  <si>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</si>
  <si>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</si>
  <si>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</si>
  <si>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</si>
  <si>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</si>
  <si>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</si>
  <si>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</si>
  <si>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</si>
  <si>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</si>
  <si>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</si>
  <si>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</si>
  <si>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</si>
  <si>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</si>
  <si>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</si>
  <si>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</si>
  <si>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</si>
  <si>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</si>
  <si>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</si>
  <si>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</si>
  <si>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</si>
  <si>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</si>
  <si>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</si>
  <si>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</si>
  <si>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de Innovación y Competitividad</t>
  </si>
  <si>
    <t>Del 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</si>
</sst>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view="pageBreakPreview" zoomScaleNormal="100" zoomScaleSheetLayoutView="100" workbookViewId="0">
      <selection activeCell="G23" sqref="G23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8" width="11.44140625" style="1"/>
    <col min="9" max="9" width="3.554687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42522.93</v>
      </c>
      <c r="G8" s="21">
        <f>SUM(G9:G16)</f>
        <v>42522.93</v>
      </c>
      <c r="H8" s="5">
        <f t="shared" ref="H8:H16" si="1">G8-C8</f>
        <v>42522.93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42522.93</v>
      </c>
      <c r="G14" s="22">
        <v>42522.93</v>
      </c>
      <c r="H14" s="7">
        <f t="shared" si="1"/>
        <v>42522.93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5322350</v>
      </c>
      <c r="D18" s="18">
        <f>SUM(D19:D22)</f>
        <v>12570386.280000001</v>
      </c>
      <c r="E18" s="21">
        <f>C18+D18</f>
        <v>17892736.280000001</v>
      </c>
      <c r="F18" s="18">
        <f>SUM(F19:F22)</f>
        <v>17355698.420000002</v>
      </c>
      <c r="G18" s="21">
        <f>SUM(G19:G22)</f>
        <v>15261220.100000001</v>
      </c>
      <c r="H18" s="5">
        <f>G18-C18</f>
        <v>9938870.1000000015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3902.3</v>
      </c>
      <c r="E20" s="23">
        <f>C20+D20</f>
        <v>3902.3</v>
      </c>
      <c r="F20" s="19">
        <v>4671.58</v>
      </c>
      <c r="G20" s="22">
        <v>3902.3</v>
      </c>
      <c r="H20" s="7">
        <f>G20-C20</f>
        <v>3902.3</v>
      </c>
    </row>
    <row r="21" spans="2:8" x14ac:dyDescent="0.2">
      <c r="B21" s="6" t="s">
        <v>20</v>
      </c>
      <c r="C21" s="22">
        <v>0</v>
      </c>
      <c r="D21" s="19">
        <v>12566483.98</v>
      </c>
      <c r="E21" s="23">
        <f>C21+D21</f>
        <v>12566483.98</v>
      </c>
      <c r="F21" s="19">
        <v>14179692.26</v>
      </c>
      <c r="G21" s="22">
        <v>12566483.98</v>
      </c>
      <c r="H21" s="7">
        <f>G21-C21</f>
        <v>12566483.98</v>
      </c>
    </row>
    <row r="22" spans="2:8" x14ac:dyDescent="0.2">
      <c r="B22" s="6" t="s">
        <v>22</v>
      </c>
      <c r="C22" s="22">
        <v>5322350</v>
      </c>
      <c r="D22" s="19">
        <v>0</v>
      </c>
      <c r="E22" s="23">
        <f>C22+D22</f>
        <v>5322350</v>
      </c>
      <c r="F22" s="19">
        <v>3171334.58</v>
      </c>
      <c r="G22" s="22">
        <v>2690833.82</v>
      </c>
      <c r="H22" s="7">
        <f>G22-C22</f>
        <v>-2631516.1800000002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5322350</v>
      </c>
      <c r="D26" s="26">
        <f>SUM(D24,D18,D8)</f>
        <v>12570386.280000001</v>
      </c>
      <c r="E26" s="15">
        <f>SUM(D26,C26)</f>
        <v>17892736.280000001</v>
      </c>
      <c r="F26" s="26">
        <f>SUM(F24,F18,F8)</f>
        <v>17398221.350000001</v>
      </c>
      <c r="G26" s="15">
        <f>SUM(G24,G18,G8)</f>
        <v>15303743.030000001</v>
      </c>
      <c r="H26" s="28">
        <f>SUM(G26-C26)</f>
        <v>9981393.0300000012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2021-04-23T21:32:42Z</cp:lastPrinted>
  <dcterms:created xsi:type="dcterms:W3CDTF">2019-12-05T18:23:32Z</dcterms:created>
  <dcterms:modified xsi:type="dcterms:W3CDTF">2021-07-08T15:54:30Z</dcterms:modified>
</cp:coreProperties>
</file>