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_xlnm.Print_Area" localSheetId="0">EAA!$A$1:$I$42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<sst xmlns="http://schemas.openxmlformats.org/spreadsheetml/2006/main" count="38" uniqueCount="38">
  <si>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</si>
  <si>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</si>
  <si>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</si>
  <si>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</si>
  <si>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</si>
  <si>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</si>
  <si>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</si>
  <si>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</si>
  <si>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</si>
  <si>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</si>
  <si>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</si>
  <si>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</si>
  <si>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</si>
  <si>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</si>
  <si>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</si>
  <si>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</si>
  <si>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</si>
  <si>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</si>
  <si>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</si>
  <si>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</si>
  <si>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</si>
  <si>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</si>
  <si>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</si>
  <si>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</si>
  <si>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</si>
  <si>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</si>
  <si>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</si>
  <si>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</si>
  <si>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</si>
  <si>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</si>
  <si>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Del 01 de enero al 31 de marzo de 2021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</si>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</sst>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Protection="1"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zoomScaleNormal="100" zoomScaleSheetLayoutView="100" workbookViewId="0">
      <selection activeCell="D40" sqref="D40"/>
    </sheetView>
  </sheetViews>
  <sheetFormatPr baseColWidth="10" defaultColWidth="11.5546875" defaultRowHeight="11.4" x14ac:dyDescent="0.2"/>
  <cols>
    <col min="1" max="1" width="11.8867187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8" width="4.6640625" style="13" customWidth="1"/>
    <col min="9" max="9" width="17.109375" style="13" customWidth="1"/>
    <col min="10" max="16384" width="11.5546875" style="13"/>
  </cols>
  <sheetData>
    <row r="1" spans="2:7" ht="12" thickBot="1" x14ac:dyDescent="0.25"/>
    <row r="2" spans="2:7" ht="12" x14ac:dyDescent="0.2">
      <c r="B2" s="19" t="s">
        <v>29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40118713.399999999</v>
      </c>
      <c r="D8" s="7">
        <f>SUM(D10,D19)</f>
        <v>34075164.609999999</v>
      </c>
      <c r="E8" s="7">
        <f>SUM(E10,E19)</f>
        <v>33823919.899999999</v>
      </c>
      <c r="F8" s="7">
        <f>C8+D8-E8</f>
        <v>40369958.109999992</v>
      </c>
      <c r="G8" s="7">
        <f>F8-C8</f>
        <v>251244.70999999344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37798729.039999999</v>
      </c>
      <c r="D10" s="7">
        <f>SUM(D11:D17)</f>
        <v>34020995.409999996</v>
      </c>
      <c r="E10" s="7">
        <f>SUM(E11:E17)</f>
        <v>33538242.960000001</v>
      </c>
      <c r="F10" s="7">
        <f t="shared" ref="F10:F17" si="0">C10+D10-E10</f>
        <v>38281481.489999987</v>
      </c>
      <c r="G10" s="7">
        <f t="shared" ref="G10:G17" si="1">F10-C10</f>
        <v>482752.44999998808</v>
      </c>
    </row>
    <row r="11" spans="2:7" x14ac:dyDescent="0.2">
      <c r="B11" s="3" t="s">
        <v>6</v>
      </c>
      <c r="C11" s="8">
        <v>37578587.850000001</v>
      </c>
      <c r="D11" s="8">
        <v>17960916.98</v>
      </c>
      <c r="E11" s="8">
        <v>20574109.43</v>
      </c>
      <c r="F11" s="12">
        <f t="shared" si="0"/>
        <v>34965395.399999999</v>
      </c>
      <c r="G11" s="12">
        <f t="shared" si="1"/>
        <v>-2613192.450000003</v>
      </c>
    </row>
    <row r="12" spans="2:7" x14ac:dyDescent="0.2">
      <c r="B12" s="3" t="s">
        <v>7</v>
      </c>
      <c r="C12" s="8">
        <v>2463</v>
      </c>
      <c r="D12" s="8">
        <v>14999973.99</v>
      </c>
      <c r="E12" s="8">
        <v>12907961.609999999</v>
      </c>
      <c r="F12" s="12">
        <f t="shared" si="0"/>
        <v>2094475.3800000008</v>
      </c>
      <c r="G12" s="12">
        <f t="shared" si="1"/>
        <v>2092012.3800000008</v>
      </c>
    </row>
    <row r="13" spans="2:7" x14ac:dyDescent="0.2">
      <c r="B13" s="3" t="s">
        <v>8</v>
      </c>
      <c r="C13" s="8">
        <v>217678.19</v>
      </c>
      <c r="D13" s="8">
        <v>1060104.44</v>
      </c>
      <c r="E13" s="8">
        <v>56171.92</v>
      </c>
      <c r="F13" s="12">
        <f t="shared" si="0"/>
        <v>1221610.71</v>
      </c>
      <c r="G13" s="12">
        <f t="shared" si="1"/>
        <v>1003932.52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2319984.3600000003</v>
      </c>
      <c r="D19" s="7">
        <f>SUM(D20:D28)</f>
        <v>54169.2</v>
      </c>
      <c r="E19" s="7">
        <f>SUM(E20:E28)</f>
        <v>285676.94</v>
      </c>
      <c r="F19" s="7">
        <f t="shared" ref="F19:F28" si="2">C19+D19-E19</f>
        <v>2088476.6200000006</v>
      </c>
      <c r="G19" s="7">
        <f t="shared" ref="G19:G28" si="3">F19-C19</f>
        <v>-231507.73999999976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8653189.3200000003</v>
      </c>
      <c r="D23" s="8">
        <v>24861.759999999998</v>
      </c>
      <c r="E23" s="8">
        <v>33375.68</v>
      </c>
      <c r="F23" s="12">
        <f t="shared" si="2"/>
        <v>8644675.4000000004</v>
      </c>
      <c r="G23" s="12">
        <f t="shared" si="3"/>
        <v>-8513.9199999999255</v>
      </c>
    </row>
    <row r="24" spans="1:7" x14ac:dyDescent="0.2">
      <c r="B24" s="3" t="s">
        <v>19</v>
      </c>
      <c r="C24" s="8">
        <v>2147</v>
      </c>
      <c r="D24" s="8">
        <v>0</v>
      </c>
      <c r="E24" s="8">
        <v>0</v>
      </c>
      <c r="F24" s="12">
        <f t="shared" si="2"/>
        <v>2147</v>
      </c>
      <c r="G24" s="12">
        <f t="shared" si="3"/>
        <v>0</v>
      </c>
    </row>
    <row r="25" spans="1:7" ht="22.8" x14ac:dyDescent="0.2">
      <c r="B25" s="3" t="s">
        <v>20</v>
      </c>
      <c r="C25" s="8">
        <v>-6335351.96</v>
      </c>
      <c r="D25" s="8">
        <v>29307.439999999999</v>
      </c>
      <c r="E25" s="8">
        <v>252301.26</v>
      </c>
      <c r="F25" s="12">
        <f t="shared" si="2"/>
        <v>-6558345.7799999993</v>
      </c>
      <c r="G25" s="12">
        <f t="shared" si="3"/>
        <v>-222993.81999999937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4.4" x14ac:dyDescent="0.2">
      <c r="B31" s="40" t="s">
        <v>31</v>
      </c>
      <c r="C31" s="30"/>
      <c r="D31" s="31"/>
      <c r="E31" s="31"/>
      <c r="F31" s="31"/>
      <c r="G31" s="31"/>
    </row>
    <row r="32" spans="1:7" s="18" customFormat="1" ht="14.4" x14ac:dyDescent="0.2">
      <c r="B32" s="31"/>
      <c r="C32" s="31"/>
      <c r="D32" s="31"/>
      <c r="E32" s="32"/>
      <c r="F32" s="31"/>
      <c r="G32" s="31"/>
    </row>
    <row r="33" spans="2:6" s="18" customFormat="1" x14ac:dyDescent="0.2">
      <c r="E33" s="33"/>
    </row>
    <row r="34" spans="2:6" s="18" customFormat="1" x14ac:dyDescent="0.2">
      <c r="B34" s="34"/>
      <c r="C34" s="35"/>
      <c r="D34" s="35"/>
      <c r="E34" s="36"/>
      <c r="F34" s="36"/>
    </row>
    <row r="35" spans="2:6" s="18" customFormat="1" x14ac:dyDescent="0.2">
      <c r="B35" s="35"/>
      <c r="C35" s="35"/>
      <c r="D35" s="35"/>
      <c r="E35" s="35"/>
      <c r="F35" s="35"/>
    </row>
    <row r="36" spans="2:6" s="18" customFormat="1" ht="12" x14ac:dyDescent="0.2">
      <c r="B36" s="39" t="s">
        <v>32</v>
      </c>
      <c r="C36" s="35"/>
      <c r="E36" s="35"/>
      <c r="F36" s="37" t="s">
        <v>33</v>
      </c>
    </row>
    <row r="37" spans="2:6" s="18" customFormat="1" x14ac:dyDescent="0.2">
      <c r="B37" s="38" t="s">
        <v>35</v>
      </c>
      <c r="C37" s="35"/>
      <c r="E37" s="35"/>
      <c r="F37" s="38" t="s">
        <v>36</v>
      </c>
    </row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ht="12" x14ac:dyDescent="0.2">
      <c r="B41" s="37" t="s">
        <v>34</v>
      </c>
    </row>
    <row r="42" spans="2:6" s="18" customFormat="1" x14ac:dyDescent="0.2">
      <c r="B42" s="38" t="s">
        <v>37</v>
      </c>
    </row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5">
    <mergeCell ref="B2:G2"/>
    <mergeCell ref="B3:G3"/>
    <mergeCell ref="B4:G4"/>
    <mergeCell ref="B5:B6"/>
    <mergeCell ref="E34:F3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2021-04-20T20:01:08Z</cp:lastPrinted>
  <dcterms:created xsi:type="dcterms:W3CDTF">2019-12-03T19:14:48Z</dcterms:created>
  <dcterms:modified xsi:type="dcterms:W3CDTF">2021-04-20T20:01:43Z</dcterms:modified>
</cp:coreProperties>
</file>